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rshid\Documents\"/>
    </mc:Choice>
  </mc:AlternateContent>
  <xr:revisionPtr revIDLastSave="0" documentId="13_ncr:1_{9176E234-A18D-41C2-B063-4C3368C310D4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مطالب درس" sheetId="5" r:id="rId1"/>
    <sheet name="1- آشنایی با تابع" sheetId="7" r:id="rId2"/>
    <sheet name="2- شروع کار " sheetId="8" r:id="rId3"/>
    <sheet name="3- مثالی از ادغام داده ها" sheetId="9" r:id="rId4"/>
    <sheet name="about" sheetId="4" r:id="rId5"/>
  </sheets>
  <definedNames>
    <definedName name="rgDays">OFFSET(#REF!,#REF!,0,10)</definedName>
    <definedName name="rgSales">OFFSET(#REF!,#REF!,0,10)</definedName>
    <definedName name="salam" localSheetId="2">'2- شروع کار '!#REF!</definedName>
    <definedName name="salam">'1- آشنایی با تابع'!$B$9</definedName>
    <definedName name="tabestan" localSheetId="2">'2- شروع کار '!#REF!</definedName>
    <definedName name="tabestan">'1- آشنایی با تابع'!$B$7</definedName>
    <definedName name="zemestan" localSheetId="2">'2- شروع کار '!#REF!</definedName>
    <definedName name="zemestan">'1- آشنایی با تابع'!$B$8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9" l="1"/>
  <c r="K8" i="9"/>
  <c r="K9" i="9"/>
  <c r="K10" i="9"/>
  <c r="K11" i="9"/>
  <c r="K12" i="9"/>
  <c r="K13" i="9"/>
  <c r="K14" i="9"/>
  <c r="K6" i="9"/>
  <c r="J7" i="9"/>
  <c r="L7" i="9" s="1"/>
  <c r="J8" i="9"/>
  <c r="L8" i="9" s="1"/>
  <c r="J9" i="9"/>
  <c r="L9" i="9" s="1"/>
  <c r="J10" i="9"/>
  <c r="L10" i="9" s="1"/>
  <c r="J11" i="9"/>
  <c r="L11" i="9" s="1"/>
  <c r="J12" i="9"/>
  <c r="L12" i="9" s="1"/>
  <c r="J13" i="9"/>
  <c r="L13" i="9" s="1"/>
  <c r="J14" i="9"/>
  <c r="L14" i="9" s="1"/>
  <c r="J6" i="9"/>
  <c r="L6" i="9" s="1"/>
  <c r="C32" i="8" l="1"/>
  <c r="E24" i="8"/>
  <c r="E28" i="8"/>
  <c r="E27" i="8"/>
  <c r="E26" i="8"/>
  <c r="E25" i="8"/>
  <c r="C17" i="8"/>
  <c r="C12" i="8"/>
</calcChain>
</file>

<file path=xl/sharedStrings.xml><?xml version="1.0" encoding="utf-8"?>
<sst xmlns="http://schemas.openxmlformats.org/spreadsheetml/2006/main" count="93" uniqueCount="42">
  <si>
    <t>خوش باشید  :)</t>
  </si>
  <si>
    <r>
      <t xml:space="preserve">
</t>
    </r>
    <r>
      <rPr>
        <sz val="14"/>
        <color rgb="FFFFC000"/>
        <rFont val="Vazir"/>
        <family val="2"/>
      </rPr>
      <t>فرشــید میــدانی
------------------------------------------------------------------------------------</t>
    </r>
    <r>
      <rPr>
        <sz val="10"/>
        <color rgb="FFFFC000"/>
        <rFont val="Vazir"/>
        <family val="2"/>
      </rPr>
      <t xml:space="preserve">
</t>
    </r>
    <r>
      <rPr>
        <sz val="14"/>
        <color rgb="FFFFC000"/>
        <rFont val="Vazir"/>
        <family val="2"/>
      </rPr>
      <t xml:space="preserve"> </t>
    </r>
    <r>
      <rPr>
        <sz val="18"/>
        <color rgb="FFFFC000"/>
        <rFont val="Vazir"/>
        <family val="2"/>
      </rPr>
      <t xml:space="preserve">فـرســـاران، </t>
    </r>
    <r>
      <rPr>
        <sz val="10"/>
        <color rgb="FFFFC000"/>
        <rFont val="Vazir"/>
        <family val="2"/>
      </rPr>
      <t xml:space="preserve">آمــوزش های تخصصی مایکروسافت اکســل
</t>
    </r>
    <r>
      <rPr>
        <sz val="18"/>
        <color rgb="FFFFC000"/>
        <rFont val="Consolas"/>
        <family val="3"/>
      </rPr>
      <t>www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>farsaran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 xml:space="preserve">com
</t>
    </r>
  </si>
  <si>
    <t>تابع Vlookup در اکسل</t>
  </si>
  <si>
    <t>کد دانش آموز</t>
  </si>
  <si>
    <t>فارسی</t>
  </si>
  <si>
    <t>قرآن</t>
  </si>
  <si>
    <t>نقاشی</t>
  </si>
  <si>
    <t>ریاضی</t>
  </si>
  <si>
    <t>kaveh</t>
  </si>
  <si>
    <t>bahar</t>
  </si>
  <si>
    <t>ali</t>
  </si>
  <si>
    <t>nazi</t>
  </si>
  <si>
    <t>الف) در جلوی اسم بهار در سومین ستون جدول چه مقداری نوشته شده است؟</t>
  </si>
  <si>
    <r>
      <t xml:space="preserve">ب) در جلوی کد دانش آموزی </t>
    </r>
    <r>
      <rPr>
        <sz val="11"/>
        <color theme="1"/>
        <rFont val="Calibri"/>
        <family val="2"/>
        <scheme val="minor"/>
      </rPr>
      <t>2000</t>
    </r>
    <r>
      <rPr>
        <sz val="11"/>
        <color theme="1"/>
        <rFont val="Arial"/>
        <family val="2"/>
      </rPr>
      <t xml:space="preserve"> در دومین ستون جدول چه مقداری نوشته شده است؟</t>
    </r>
  </si>
  <si>
    <t>به این سوالات پاسخ دهید.</t>
  </si>
  <si>
    <t>نام دانش آموز</t>
  </si>
  <si>
    <t xml:space="preserve"> =VLOOKUP("BAHAR",C:E, 3, 0)</t>
  </si>
  <si>
    <t xml:space="preserve"> =VLOOKUP(2000,B:F, 2, 0)</t>
  </si>
  <si>
    <t>ج) اطلاعات کد دانش آموزی که در سلول زرد رنگ نوشته شده است را نمایش دهید؟</t>
  </si>
  <si>
    <t xml:space="preserve"> =VLOOKUP("KAVEH", C:F, 5, 0)</t>
  </si>
  <si>
    <t>پاسخ: انتخاب جدول اشتباه بوده است و حداقل باید تا ستون G جدول ما باشد.</t>
  </si>
  <si>
    <t>یعنی جدول ما C:G باشد.</t>
  </si>
  <si>
    <t>د) چرا فرمول زیر خطا می دهد؟</t>
  </si>
  <si>
    <t>نام کالا</t>
  </si>
  <si>
    <t>تعداد موجودی</t>
  </si>
  <si>
    <t>تعداد سفارشات</t>
  </si>
  <si>
    <t>تعداد سفارش</t>
  </si>
  <si>
    <t>برنامه تولید</t>
  </si>
  <si>
    <t>مداد قرمز</t>
  </si>
  <si>
    <t>مداد سبز</t>
  </si>
  <si>
    <t>مداد آبی</t>
  </si>
  <si>
    <t>مداد بنفش</t>
  </si>
  <si>
    <t>مداد سیاه</t>
  </si>
  <si>
    <t>مداد نارنجی</t>
  </si>
  <si>
    <t>مداد صورتی</t>
  </si>
  <si>
    <t>مداد سفید</t>
  </si>
  <si>
    <t>مداد خاکستری</t>
  </si>
  <si>
    <t>توجه : معمولا ما تابع VLOOKUP را در داخل یک تابع IFERROR قرار می دهیم</t>
  </si>
  <si>
    <t>تا اگر تابع VLOOKUP نتوانست یک مقدار را پیدا کند، به ما خطا ندهد .</t>
  </si>
  <si>
    <t xml:space="preserve">در این مثال اگر VLOOKUP در لیست ها نام کالایی را پیدا نکند ، تعداد </t>
  </si>
  <si>
    <t>سفارش یا موجود را عدد صفر نمایش می دهد.</t>
  </si>
  <si>
    <r>
      <t xml:space="preserve"> =IFERROR(  </t>
    </r>
    <r>
      <rPr>
        <b/>
        <sz val="14"/>
        <color theme="1"/>
        <rFont val="Calibri"/>
        <family val="2"/>
        <scheme val="minor"/>
      </rPr>
      <t>VLOOKUP(         )</t>
    </r>
    <r>
      <rPr>
        <sz val="14"/>
        <color theme="1"/>
        <rFont val="Calibri"/>
        <family val="2"/>
        <scheme val="minor"/>
      </rPr>
      <t xml:space="preserve">   , </t>
    </r>
    <r>
      <rPr>
        <b/>
        <sz val="14"/>
        <color rgb="FFFF0000"/>
        <rFont val="Calibri"/>
        <family val="2"/>
        <scheme val="minor"/>
      </rPr>
      <t xml:space="preserve">0  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</si>
</sst>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20"/>
      <color rgb="FFEBC522"/>
      <name val="Vazir"/>
      <family val="2"/>
    </font>
    <font>
      <sz val="11"/>
      <color rgb="FFEBC522"/>
      <name val="Calibri"/>
      <family val="2"/>
      <scheme val="minor"/>
    </font>
    <font>
      <sz val="14"/>
      <color rgb="FFFFC000"/>
      <name val="Vazir"/>
      <family val="2"/>
    </font>
    <font>
      <sz val="10"/>
      <color rgb="FFFFC000"/>
      <name val="Vazir"/>
      <family val="2"/>
    </font>
    <font>
      <sz val="18"/>
      <color rgb="FFFFC000"/>
      <name val="Consolas"/>
      <family val="3"/>
    </font>
    <font>
      <sz val="18"/>
      <color rgb="FFE96517"/>
      <name val="Consolas"/>
      <family val="3"/>
    </font>
    <font>
      <sz val="18"/>
      <color rgb="FFFFC000"/>
      <name val="Vazir"/>
      <family val="2"/>
    </font>
    <font>
      <sz val="8"/>
      <name val="Tahoma"/>
      <family val="2"/>
    </font>
    <font>
      <sz val="12"/>
      <color rgb="FFFFC000"/>
      <name val="Calibri"/>
      <family val="2"/>
      <scheme val="minor"/>
    </font>
    <font>
      <sz val="26"/>
      <color rgb="FFFFC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Arial"/>
      <family val="2"/>
    </font>
    <font>
      <sz val="10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rgb="FFEBC5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2282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BC52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E965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965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vertical="center" textRotation="180"/>
    </xf>
    <xf numFmtId="0" fontId="4" fillId="2" borderId="0" xfId="0" applyFont="1" applyFill="1" applyAlignment="1">
      <alignment vertical="top" wrapText="1"/>
    </xf>
    <xf numFmtId="0" fontId="10" fillId="2" borderId="0" xfId="0" applyFont="1" applyFill="1"/>
    <xf numFmtId="0" fontId="1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5" borderId="4" xfId="0" applyFont="1" applyFill="1" applyBorder="1"/>
    <xf numFmtId="0" fontId="0" fillId="0" borderId="4" xfId="0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4" fillId="5" borderId="5" xfId="0" applyFont="1" applyFill="1" applyBorder="1" applyAlignment="1">
      <alignment horizontal="center"/>
    </xf>
    <xf numFmtId="0" fontId="0" fillId="0" borderId="5" xfId="0" applyBorder="1"/>
    <xf numFmtId="0" fontId="0" fillId="4" borderId="5" xfId="0" applyFill="1" applyBorder="1"/>
    <xf numFmtId="0" fontId="14" fillId="5" borderId="6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/>
    <xf numFmtId="0" fontId="0" fillId="6" borderId="0" xfId="0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7" borderId="9" xfId="0" applyFill="1" applyBorder="1"/>
    <xf numFmtId="0" fontId="0" fillId="7" borderId="10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18" fillId="2" borderId="1" xfId="0" applyFont="1" applyFill="1" applyBorder="1" applyAlignment="1">
      <alignment horizontal="left" vertical="center" readingOrder="2"/>
    </xf>
    <xf numFmtId="0" fontId="18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top" wrapText="1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EBC522"/>
      <color rgb="FFE96517"/>
      <color rgb="FF222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359834</xdr:colOff>
      <xdr:row>1</xdr:row>
      <xdr:rowOff>84667</xdr:rowOff>
    </xdr:from>
    <xdr:to>
      <xdr:col>11</xdr:col>
      <xdr:colOff>95251</xdr:colOff>
      <xdr:row>1</xdr:row>
      <xdr:rowOff>836084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197916" y="275167"/>
          <a:ext cx="751417" cy="75141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6</xdr:col>
      <xdr:colOff>264584</xdr:colOff>
      <xdr:row>1</xdr:row>
      <xdr:rowOff>21165</xdr:rowOff>
    </xdr:from>
    <xdr:to>
      <xdr:col>10</xdr:col>
      <xdr:colOff>275168</xdr:colOff>
      <xdr:row>1</xdr:row>
      <xdr:rowOff>984248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flipH="1">
          <a:off x="3581525" y="211665"/>
          <a:ext cx="2431055" cy="9630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l" rtl="1"/>
          <a:r>
            <a:rPr lang="fa-IR" sz="2400" b="0">
              <a:solidFill>
                <a:srgbClr val="EBC522"/>
              </a:solidFill>
              <a:latin typeface="+mn-lt"/>
              <a:cs typeface="Vazir" panose="020B0603030804020204" pitchFamily="34" charset="-78"/>
            </a:rPr>
            <a:t>فـرســاران</a:t>
          </a:r>
        </a:p>
        <a:p>
          <a:pPr algn="l" rtl="1"/>
          <a:r>
            <a:rPr lang="en-US" sz="1200">
              <a:solidFill>
                <a:schemeClr val="bg1">
                  <a:lumMod val="75000"/>
                </a:schemeClr>
              </a:solidFill>
              <a:latin typeface="+mn-lt"/>
              <a:cs typeface="Vazir" panose="020B0603030804020204" pitchFamily="34" charset="-78"/>
            </a:rPr>
            <a:t>www.farsaran.com</a:t>
          </a:r>
          <a:endParaRPr lang="en-US" sz="1050">
            <a:solidFill>
              <a:schemeClr val="bg1">
                <a:lumMod val="75000"/>
              </a:schemeClr>
            </a:solidFill>
            <a:latin typeface="+mn-lt"/>
            <a:cs typeface="Vazir" panose="020B0603030804020204" pitchFamily="34" charset="-78"/>
          </a:endParaRPr>
        </a:p>
      </xdr:txBody>
    </xdr:sp>
    <xdr:clientData/>
  </xdr:twoCellAnchor>
  <xdr:twoCellAnchor>
    <xdr:from>
      <xdr:col>2</xdr:col>
      <xdr:colOff>112058</xdr:colOff>
      <xdr:row>4</xdr:row>
      <xdr:rowOff>134471</xdr:rowOff>
    </xdr:from>
    <xdr:to>
      <xdr:col>11</xdr:col>
      <xdr:colOff>168088</xdr:colOff>
      <xdr:row>25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flipH="1">
          <a:off x="1008529" y="2017059"/>
          <a:ext cx="5916706" cy="4997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solidFill>
              <a:srgbClr val="EBC522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+ آشنایی با تابع </a:t>
          </a:r>
          <a:r>
            <a:rPr lang="en-US" sz="160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Vlookup</a:t>
          </a:r>
          <a:endParaRPr lang="fa-IR" sz="1600">
            <a:solidFill>
              <a:srgbClr val="EBC522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+ معرفی تابع و نحوه</a:t>
          </a:r>
          <a:r>
            <a:rPr lang="fa-IR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 استفاده از آن</a:t>
          </a:r>
          <a:endParaRPr lang="en-US" sz="1600" baseline="0">
            <a:solidFill>
              <a:srgbClr val="EBC522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r" rtl="1"/>
          <a:r>
            <a:rPr lang="fa-IR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+ شروع کار با </a:t>
          </a:r>
          <a:r>
            <a:rPr lang="en-US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VLOOKUP</a:t>
          </a:r>
        </a:p>
        <a:p>
          <a:pPr algn="r" rtl="1"/>
          <a:r>
            <a:rPr lang="en-US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+</a:t>
          </a:r>
          <a:r>
            <a:rPr lang="fa-IR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 یک مثال ساده از ادغام داده ها 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+ آشنایی با </a:t>
          </a:r>
          <a:r>
            <a:rPr lang="en-US" sz="1600" baseline="0">
              <a:solidFill>
                <a:srgbClr val="EBC522"/>
              </a:solidFill>
              <a:latin typeface="Calibri" panose="020F0502020204030204" pitchFamily="34" charset="0"/>
              <a:cs typeface="Calibri" panose="020F0502020204030204" pitchFamily="34" charset="0"/>
            </a:rPr>
            <a:t>IFERROR</a:t>
          </a:r>
          <a:endParaRPr lang="fa-IR" sz="1600" baseline="0">
            <a:solidFill>
              <a:srgbClr val="EBC522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r" rtl="1"/>
          <a:endParaRPr lang="en-US" sz="1600">
            <a:solidFill>
              <a:srgbClr val="EBC522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r" rtl="1"/>
          <a:endParaRPr lang="fa-IR" sz="1600">
            <a:solidFill>
              <a:srgbClr val="EBC522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136072</xdr:colOff>
      <xdr:row>12</xdr:row>
      <xdr:rowOff>103414</xdr:rowOff>
    </xdr:from>
    <xdr:to>
      <xdr:col>3</xdr:col>
      <xdr:colOff>402772</xdr:colOff>
      <xdr:row>13</xdr:row>
      <xdr:rowOff>179614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607129" y="2198914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2</a:t>
          </a:r>
          <a:endParaRPr lang="en-US" sz="1100"/>
        </a:p>
      </xdr:txBody>
    </xdr:sp>
    <xdr:clientData/>
  </xdr:twoCellAnchor>
  <xdr:twoCellAnchor>
    <xdr:from>
      <xdr:col>2</xdr:col>
      <xdr:colOff>250372</xdr:colOff>
      <xdr:row>12</xdr:row>
      <xdr:rowOff>108857</xdr:rowOff>
    </xdr:from>
    <xdr:to>
      <xdr:col>2</xdr:col>
      <xdr:colOff>517072</xdr:colOff>
      <xdr:row>13</xdr:row>
      <xdr:rowOff>185057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986643" y="2204357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1</a:t>
          </a:r>
          <a:endParaRPr lang="en-US" sz="1100"/>
        </a:p>
      </xdr:txBody>
    </xdr:sp>
    <xdr:clientData/>
  </xdr:twoCellAnchor>
  <xdr:twoCellAnchor>
    <xdr:from>
      <xdr:col>4</xdr:col>
      <xdr:colOff>157843</xdr:colOff>
      <xdr:row>12</xdr:row>
      <xdr:rowOff>103414</xdr:rowOff>
    </xdr:from>
    <xdr:to>
      <xdr:col>4</xdr:col>
      <xdr:colOff>424543</xdr:colOff>
      <xdr:row>13</xdr:row>
      <xdr:rowOff>179614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189514" y="2198914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3</a:t>
          </a:r>
          <a:endParaRPr lang="en-US" sz="1100"/>
        </a:p>
      </xdr:txBody>
    </xdr:sp>
    <xdr:clientData/>
  </xdr:twoCellAnchor>
  <xdr:twoCellAnchor>
    <xdr:from>
      <xdr:col>2</xdr:col>
      <xdr:colOff>239487</xdr:colOff>
      <xdr:row>24</xdr:row>
      <xdr:rowOff>103414</xdr:rowOff>
    </xdr:from>
    <xdr:to>
      <xdr:col>2</xdr:col>
      <xdr:colOff>506187</xdr:colOff>
      <xdr:row>25</xdr:row>
      <xdr:rowOff>179614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975758" y="4675414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2</a:t>
          </a:r>
          <a:endParaRPr lang="en-US" sz="1100"/>
        </a:p>
      </xdr:txBody>
    </xdr:sp>
    <xdr:clientData/>
  </xdr:twoCellAnchor>
  <xdr:twoCellAnchor>
    <xdr:from>
      <xdr:col>1</xdr:col>
      <xdr:colOff>244928</xdr:colOff>
      <xdr:row>24</xdr:row>
      <xdr:rowOff>108857</xdr:rowOff>
    </xdr:from>
    <xdr:to>
      <xdr:col>1</xdr:col>
      <xdr:colOff>511628</xdr:colOff>
      <xdr:row>25</xdr:row>
      <xdr:rowOff>185057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97428" y="4680857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1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157843</xdr:colOff>
      <xdr:row>11</xdr:row>
      <xdr:rowOff>92529</xdr:rowOff>
    </xdr:from>
    <xdr:to>
      <xdr:col>3</xdr:col>
      <xdr:colOff>604157</xdr:colOff>
      <xdr:row>11</xdr:row>
      <xdr:rowOff>92529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H="1">
          <a:off x="6090557" y="854529"/>
          <a:ext cx="4463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157843</xdr:colOff>
      <xdr:row>16</xdr:row>
      <xdr:rowOff>97972</xdr:rowOff>
    </xdr:from>
    <xdr:to>
      <xdr:col>3</xdr:col>
      <xdr:colOff>604157</xdr:colOff>
      <xdr:row>16</xdr:row>
      <xdr:rowOff>97972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flipH="1">
          <a:off x="6090557" y="3717472"/>
          <a:ext cx="4463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108176</xdr:colOff>
      <xdr:row>10</xdr:row>
      <xdr:rowOff>77390</xdr:rowOff>
    </xdr:from>
    <xdr:to>
      <xdr:col>1</xdr:col>
      <xdr:colOff>402770</xdr:colOff>
      <xdr:row>12</xdr:row>
      <xdr:rowOff>61062</xdr:rowOff>
    </xdr:to>
    <xdr:sp macro="" textlink="">
      <xdr:nvSpPr>
        <xdr:cNvPr id="11" name="Rectangular Callou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08176" y="1982390"/>
          <a:ext cx="1247094" cy="364672"/>
        </a:xfrm>
        <a:prstGeom prst="wedgeRectCallout">
          <a:avLst>
            <a:gd name="adj1" fmla="val 68476"/>
            <a:gd name="adj2" fmla="val 814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108176</xdr:colOff>
      <xdr:row>15</xdr:row>
      <xdr:rowOff>83344</xdr:rowOff>
    </xdr:from>
    <xdr:to>
      <xdr:col>1</xdr:col>
      <xdr:colOff>402770</xdr:colOff>
      <xdr:row>17</xdr:row>
      <xdr:rowOff>67016</xdr:rowOff>
    </xdr:to>
    <xdr:sp macro="" textlink="">
      <xdr:nvSpPr>
        <xdr:cNvPr id="12" name="Rectangular Callou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08176" y="2940844"/>
          <a:ext cx="1247094" cy="364672"/>
        </a:xfrm>
        <a:prstGeom prst="wedgeRectCallout">
          <a:avLst>
            <a:gd name="adj1" fmla="val 68476"/>
            <a:gd name="adj2" fmla="val 814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411785</xdr:colOff>
      <xdr:row>20</xdr:row>
      <xdr:rowOff>154780</xdr:rowOff>
    </xdr:from>
    <xdr:to>
      <xdr:col>7</xdr:col>
      <xdr:colOff>539691</xdr:colOff>
      <xdr:row>22</xdr:row>
      <xdr:rowOff>138452</xdr:rowOff>
    </xdr:to>
    <xdr:sp macro="" textlink="">
      <xdr:nvSpPr>
        <xdr:cNvPr id="13" name="Rectangular Callou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3995566" y="3964780"/>
          <a:ext cx="1247094" cy="364672"/>
        </a:xfrm>
        <a:prstGeom prst="wedgeRectCallout">
          <a:avLst>
            <a:gd name="adj1" fmla="val -73777"/>
            <a:gd name="adj2" fmla="val 161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کد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دلخواه خود را وارد کنید.</a:t>
          </a:r>
        </a:p>
        <a:p>
          <a:pPr algn="r" rtl="1"/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157843</xdr:colOff>
      <xdr:row>31</xdr:row>
      <xdr:rowOff>103925</xdr:rowOff>
    </xdr:from>
    <xdr:to>
      <xdr:col>4</xdr:col>
      <xdr:colOff>6463</xdr:colOff>
      <xdr:row>31</xdr:row>
      <xdr:rowOff>103925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flipH="1">
          <a:off x="2622437" y="6009425"/>
          <a:ext cx="4082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58615</xdr:colOff>
      <xdr:row>0</xdr:row>
      <xdr:rowOff>73269</xdr:rowOff>
    </xdr:from>
    <xdr:to>
      <xdr:col>2</xdr:col>
      <xdr:colOff>754673</xdr:colOff>
      <xdr:row>2</xdr:row>
      <xdr:rowOff>56941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66750" y="73269"/>
          <a:ext cx="1414096" cy="364672"/>
        </a:xfrm>
        <a:prstGeom prst="wedgeRectCallout">
          <a:avLst>
            <a:gd name="adj1" fmla="val -10252"/>
            <a:gd name="adj2" fmla="val 11262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همکار شما از انبار این جدول را فرستاده است.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51289</xdr:colOff>
      <xdr:row>0</xdr:row>
      <xdr:rowOff>80596</xdr:rowOff>
    </xdr:from>
    <xdr:to>
      <xdr:col>6</xdr:col>
      <xdr:colOff>65943</xdr:colOff>
      <xdr:row>2</xdr:row>
      <xdr:rowOff>64268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754924" y="80596"/>
          <a:ext cx="1414096" cy="364672"/>
        </a:xfrm>
        <a:prstGeom prst="wedgeRectCallout">
          <a:avLst>
            <a:gd name="adj1" fmla="val -10252"/>
            <a:gd name="adj2" fmla="val 112622"/>
          </a:avLst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واحد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بازرگانی این سفارشات را دریافت کرده است.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234462</xdr:colOff>
      <xdr:row>0</xdr:row>
      <xdr:rowOff>80596</xdr:rowOff>
    </xdr:from>
    <xdr:to>
      <xdr:col>10</xdr:col>
      <xdr:colOff>197827</xdr:colOff>
      <xdr:row>2</xdr:row>
      <xdr:rowOff>64268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53808" y="80596"/>
          <a:ext cx="1414096" cy="364672"/>
        </a:xfrm>
        <a:prstGeom prst="wedgeRectCallout">
          <a:avLst>
            <a:gd name="adj1" fmla="val -10252"/>
            <a:gd name="adj2" fmla="val 112622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 لیست شما است که باید برنامه تولید را مشخص کنید.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/>
  </sheetPr>
  <dimension ref="A2:X48"/>
  <sheetViews>
    <sheetView tabSelected="1" zoomScale="85" zoomScaleNormal="85" workbookViewId="0">
      <selection activeCell="M11" sqref="M11"/>
    </sheetView>
  </sheetViews>
  <sheetFormatPr defaultColWidth="9.109375" defaultRowHeight="14.4"/>
  <cols>
    <col min="1" max="1" width="4.44140625" style="1" customWidth="1"/>
    <col min="2" max="2" width="9.109375" style="10"/>
    <col min="3" max="10" width="9.109375" style="1"/>
    <col min="11" max="11" width="15.33203125" style="1" customWidth="1"/>
    <col min="12" max="16384" width="9.109375" style="1"/>
  </cols>
  <sheetData>
    <row r="2" spans="1:24" ht="85.5" customHeight="1"/>
    <row r="3" spans="1:24" ht="33" customHeight="1" thickBot="1">
      <c r="C3" s="49" t="s">
        <v>2</v>
      </c>
      <c r="D3" s="4"/>
      <c r="E3" s="4"/>
      <c r="F3" s="4"/>
      <c r="G3" s="50"/>
      <c r="H3" s="4"/>
      <c r="I3" s="4"/>
      <c r="J3" s="4"/>
      <c r="K3" s="5"/>
    </row>
    <row r="5" spans="1:24" ht="15.6">
      <c r="P5" s="9"/>
      <c r="Q5" s="9"/>
      <c r="R5" s="9"/>
      <c r="S5" s="9"/>
      <c r="T5" s="9"/>
      <c r="U5" s="9"/>
      <c r="V5" s="9"/>
      <c r="W5" s="9"/>
      <c r="X5" s="9"/>
    </row>
    <row r="6" spans="1:24" ht="19.5" customHeight="1">
      <c r="C6" s="51"/>
      <c r="D6" s="51"/>
      <c r="E6" s="51"/>
      <c r="F6" s="51"/>
      <c r="G6" s="51"/>
      <c r="H6" s="51"/>
      <c r="I6" s="51"/>
      <c r="J6" s="51"/>
      <c r="K6" s="51"/>
      <c r="P6" s="9"/>
      <c r="Q6" s="9"/>
      <c r="R6" s="9"/>
      <c r="S6" s="9"/>
      <c r="T6" s="9"/>
      <c r="U6" s="9"/>
      <c r="V6" s="9"/>
      <c r="W6" s="9"/>
      <c r="X6" s="9"/>
    </row>
    <row r="7" spans="1:24" ht="19.5" customHeight="1">
      <c r="C7" s="51"/>
      <c r="D7" s="51"/>
      <c r="E7" s="51"/>
      <c r="F7" s="51"/>
      <c r="G7" s="51"/>
      <c r="H7" s="51"/>
      <c r="I7" s="51"/>
      <c r="J7" s="51"/>
      <c r="K7" s="51"/>
      <c r="P7" s="9"/>
      <c r="Q7" s="9"/>
      <c r="R7" s="9"/>
      <c r="S7" s="9"/>
      <c r="T7" s="9"/>
      <c r="U7" s="9"/>
      <c r="V7" s="9"/>
      <c r="W7" s="9"/>
      <c r="X7" s="9"/>
    </row>
    <row r="8" spans="1:24" ht="19.5" customHeight="1">
      <c r="C8" s="51"/>
      <c r="D8" s="51"/>
      <c r="E8" s="51"/>
      <c r="F8" s="51"/>
      <c r="G8" s="51"/>
      <c r="H8" s="51"/>
      <c r="I8" s="51"/>
      <c r="J8" s="51"/>
      <c r="K8" s="51"/>
      <c r="P8" s="9"/>
      <c r="Q8" s="9"/>
      <c r="R8" s="9"/>
      <c r="S8" s="9"/>
      <c r="T8" s="9"/>
      <c r="U8" s="9"/>
      <c r="V8" s="9"/>
      <c r="W8" s="9"/>
      <c r="X8" s="9"/>
    </row>
    <row r="9" spans="1:24" ht="19.5" customHeight="1">
      <c r="C9" s="51"/>
      <c r="D9" s="51"/>
      <c r="E9" s="51"/>
      <c r="F9" s="51"/>
      <c r="G9" s="51"/>
      <c r="H9" s="51"/>
      <c r="I9" s="51"/>
      <c r="J9" s="51"/>
      <c r="K9" s="51"/>
      <c r="P9" s="9"/>
      <c r="Q9" s="9"/>
      <c r="R9" s="9"/>
      <c r="S9" s="9"/>
      <c r="T9" s="9"/>
      <c r="U9" s="9"/>
      <c r="V9" s="9"/>
      <c r="W9" s="9"/>
      <c r="X9" s="9"/>
    </row>
    <row r="10" spans="1:24" ht="19.5" customHeight="1">
      <c r="C10" s="51"/>
      <c r="D10" s="51"/>
      <c r="E10" s="51"/>
      <c r="F10" s="51"/>
      <c r="G10" s="51"/>
      <c r="H10" s="51"/>
      <c r="I10" s="51"/>
      <c r="J10" s="51"/>
      <c r="K10" s="51"/>
      <c r="P10" s="9"/>
      <c r="Q10" s="9"/>
      <c r="R10" s="9"/>
      <c r="S10" s="9"/>
      <c r="T10" s="9"/>
      <c r="U10" s="9"/>
      <c r="V10" s="9"/>
      <c r="W10" s="9"/>
      <c r="X10" s="9"/>
    </row>
    <row r="11" spans="1:24" ht="19.5" customHeight="1">
      <c r="C11" s="51"/>
      <c r="D11" s="51"/>
      <c r="E11" s="51"/>
      <c r="F11" s="51"/>
      <c r="G11" s="51"/>
      <c r="H11" s="51"/>
      <c r="I11" s="51"/>
      <c r="J11" s="51"/>
      <c r="K11" s="51"/>
      <c r="P11" s="9"/>
      <c r="Q11" s="9"/>
      <c r="R11" s="9"/>
      <c r="S11" s="9"/>
      <c r="T11" s="9"/>
      <c r="U11" s="9"/>
      <c r="V11" s="9"/>
      <c r="W11" s="9"/>
      <c r="X11" s="9"/>
    </row>
    <row r="12" spans="1:24" ht="19.5" customHeight="1">
      <c r="C12" s="51"/>
      <c r="D12" s="51"/>
      <c r="E12" s="51"/>
      <c r="F12" s="51"/>
      <c r="G12" s="51"/>
      <c r="H12" s="51"/>
      <c r="I12" s="51"/>
      <c r="J12" s="51"/>
      <c r="K12" s="51"/>
      <c r="P12" s="9"/>
      <c r="Q12" s="9"/>
      <c r="R12" s="9"/>
      <c r="S12" s="9"/>
      <c r="T12" s="9"/>
      <c r="U12" s="9"/>
      <c r="V12" s="9"/>
      <c r="W12" s="9"/>
      <c r="X12" s="9"/>
    </row>
    <row r="13" spans="1:24" ht="19.5" customHeight="1">
      <c r="A13" s="2"/>
      <c r="C13" s="51"/>
      <c r="D13" s="51"/>
      <c r="E13" s="51"/>
      <c r="F13" s="51"/>
      <c r="G13" s="51"/>
      <c r="H13" s="51"/>
      <c r="I13" s="51"/>
      <c r="J13" s="51"/>
      <c r="K13" s="51"/>
      <c r="P13" s="9"/>
      <c r="Q13" s="9"/>
      <c r="R13" s="9"/>
      <c r="S13" s="9"/>
      <c r="T13" s="9"/>
      <c r="U13" s="9"/>
      <c r="V13" s="9"/>
      <c r="W13" s="9"/>
      <c r="X13" s="9"/>
    </row>
    <row r="14" spans="1:24" ht="19.5" customHeight="1">
      <c r="C14" s="51"/>
      <c r="D14" s="51"/>
      <c r="E14" s="51"/>
      <c r="F14" s="51"/>
      <c r="G14" s="51"/>
      <c r="H14" s="51"/>
      <c r="I14" s="51"/>
      <c r="J14" s="51"/>
      <c r="K14" s="51"/>
      <c r="P14" s="9"/>
      <c r="Q14" s="9"/>
      <c r="R14" s="9"/>
      <c r="S14" s="9"/>
      <c r="T14" s="9"/>
      <c r="U14" s="9"/>
      <c r="V14" s="9"/>
      <c r="W14" s="9"/>
      <c r="X14" s="9"/>
    </row>
    <row r="15" spans="1:24" ht="19.5" customHeight="1">
      <c r="C15" s="51"/>
      <c r="D15" s="51"/>
      <c r="E15" s="51"/>
      <c r="F15" s="51"/>
      <c r="G15" s="51"/>
      <c r="H15" s="51"/>
      <c r="I15" s="51"/>
      <c r="J15" s="51"/>
      <c r="K15" s="51"/>
      <c r="P15" s="9"/>
      <c r="Q15" s="9"/>
      <c r="R15" s="9"/>
      <c r="S15" s="9"/>
      <c r="T15" s="9"/>
      <c r="U15" s="9"/>
      <c r="V15" s="9"/>
      <c r="W15" s="9"/>
      <c r="X15" s="9"/>
    </row>
    <row r="16" spans="1:24" ht="19.5" customHeight="1">
      <c r="C16" s="51"/>
      <c r="D16" s="51"/>
      <c r="E16" s="51"/>
      <c r="F16" s="51"/>
      <c r="G16" s="51"/>
      <c r="H16" s="51"/>
      <c r="I16" s="51"/>
      <c r="J16" s="51"/>
      <c r="K16" s="51"/>
      <c r="P16" s="9"/>
      <c r="Q16" s="9"/>
      <c r="R16" s="9"/>
      <c r="S16" s="9"/>
      <c r="T16" s="9"/>
      <c r="U16" s="9"/>
      <c r="V16" s="9"/>
      <c r="W16" s="9"/>
      <c r="X16" s="9"/>
    </row>
    <row r="17" spans="3:24" ht="19.5" customHeight="1">
      <c r="C17" s="51"/>
      <c r="D17" s="51"/>
      <c r="E17" s="51"/>
      <c r="F17" s="51"/>
      <c r="G17" s="51"/>
      <c r="H17" s="51"/>
      <c r="I17" s="51"/>
      <c r="J17" s="51"/>
      <c r="K17" s="51"/>
      <c r="P17" s="9"/>
      <c r="Q17" s="9"/>
      <c r="R17" s="9"/>
      <c r="S17" s="9"/>
      <c r="T17" s="9"/>
      <c r="U17" s="9"/>
      <c r="V17" s="9"/>
      <c r="W17" s="9"/>
      <c r="X17" s="9"/>
    </row>
    <row r="18" spans="3:24" ht="19.5" customHeight="1">
      <c r="C18" s="51"/>
      <c r="D18" s="51"/>
      <c r="E18" s="51"/>
      <c r="F18" s="51"/>
      <c r="G18" s="51"/>
      <c r="H18" s="51"/>
      <c r="I18" s="51"/>
      <c r="J18" s="51"/>
      <c r="K18" s="51"/>
      <c r="P18" s="9"/>
      <c r="Q18" s="9"/>
      <c r="R18" s="9"/>
      <c r="S18" s="9"/>
      <c r="T18" s="9"/>
      <c r="U18" s="9"/>
      <c r="V18" s="9"/>
      <c r="W18" s="9"/>
      <c r="X18" s="9"/>
    </row>
    <row r="19" spans="3:24" ht="19.5" customHeight="1">
      <c r="C19" s="51"/>
      <c r="D19" s="51"/>
      <c r="E19" s="51"/>
      <c r="F19" s="51"/>
      <c r="G19" s="51"/>
      <c r="H19" s="51"/>
      <c r="I19" s="51"/>
      <c r="J19" s="51"/>
      <c r="K19" s="51"/>
      <c r="P19" s="9"/>
      <c r="Q19" s="9"/>
      <c r="R19" s="9"/>
      <c r="S19" s="9"/>
      <c r="T19" s="9"/>
      <c r="U19" s="9"/>
      <c r="V19" s="9"/>
      <c r="W19" s="9"/>
      <c r="X19" s="9"/>
    </row>
    <row r="20" spans="3:24" ht="19.5" customHeight="1">
      <c r="C20" s="51"/>
      <c r="D20" s="51"/>
      <c r="E20" s="51"/>
      <c r="F20" s="51"/>
      <c r="G20" s="51"/>
      <c r="H20" s="51"/>
      <c r="I20" s="51"/>
      <c r="J20" s="51"/>
      <c r="K20" s="51"/>
      <c r="P20" s="9"/>
      <c r="Q20" s="9"/>
      <c r="R20" s="9"/>
      <c r="S20" s="9"/>
      <c r="T20" s="9"/>
      <c r="U20" s="9"/>
      <c r="V20" s="9"/>
      <c r="W20" s="9"/>
      <c r="X20" s="9"/>
    </row>
    <row r="21" spans="3:24" ht="19.5" customHeight="1">
      <c r="C21" s="51"/>
      <c r="D21" s="51"/>
      <c r="E21" s="51"/>
      <c r="F21" s="51"/>
      <c r="G21" s="51"/>
      <c r="H21" s="51"/>
      <c r="I21" s="51"/>
      <c r="J21" s="51"/>
      <c r="K21" s="51"/>
      <c r="P21" s="9"/>
      <c r="Q21" s="9"/>
      <c r="R21" s="9"/>
      <c r="S21" s="9"/>
      <c r="T21" s="9"/>
      <c r="U21" s="9"/>
      <c r="V21" s="9"/>
      <c r="W21" s="9"/>
      <c r="X21" s="9"/>
    </row>
    <row r="22" spans="3:24" ht="19.5" customHeight="1">
      <c r="C22" s="51"/>
      <c r="D22" s="51"/>
      <c r="E22" s="51"/>
      <c r="F22" s="51"/>
      <c r="G22" s="51"/>
      <c r="H22" s="51"/>
      <c r="I22" s="51"/>
      <c r="J22" s="51"/>
      <c r="K22" s="51"/>
      <c r="P22" s="9"/>
      <c r="Q22" s="9"/>
      <c r="R22" s="9"/>
      <c r="S22" s="9"/>
      <c r="T22" s="9"/>
      <c r="U22" s="9"/>
      <c r="V22" s="9"/>
      <c r="W22" s="9"/>
      <c r="X22" s="9"/>
    </row>
    <row r="23" spans="3:24" ht="19.5" customHeight="1">
      <c r="C23" s="51"/>
      <c r="D23" s="51"/>
      <c r="E23" s="51"/>
      <c r="F23" s="51"/>
      <c r="G23" s="51"/>
      <c r="H23" s="51"/>
      <c r="I23" s="51"/>
      <c r="J23" s="51"/>
      <c r="K23" s="51"/>
      <c r="P23" s="9"/>
      <c r="Q23" s="9"/>
      <c r="R23" s="9"/>
      <c r="S23" s="9"/>
      <c r="T23" s="9"/>
      <c r="U23" s="9"/>
      <c r="V23" s="9"/>
      <c r="W23" s="9"/>
      <c r="X23" s="9"/>
    </row>
    <row r="24" spans="3:24" ht="19.5" customHeight="1">
      <c r="C24" s="51"/>
      <c r="D24" s="51"/>
      <c r="E24" s="51"/>
      <c r="F24" s="51"/>
      <c r="G24" s="51"/>
      <c r="H24" s="51"/>
      <c r="I24" s="51"/>
      <c r="J24" s="51"/>
      <c r="K24" s="51"/>
      <c r="P24" s="9"/>
      <c r="Q24" s="9"/>
      <c r="R24" s="9"/>
      <c r="S24" s="9"/>
      <c r="T24" s="9"/>
      <c r="U24" s="9"/>
      <c r="V24" s="9"/>
      <c r="W24" s="9"/>
      <c r="X24" s="9"/>
    </row>
    <row r="25" spans="3:24" ht="19.5" customHeight="1">
      <c r="C25" s="51"/>
      <c r="D25" s="51"/>
      <c r="E25" s="51"/>
      <c r="F25" s="51"/>
      <c r="G25" s="51"/>
      <c r="H25" s="51"/>
      <c r="I25" s="51"/>
      <c r="J25" s="51"/>
      <c r="K25" s="51"/>
      <c r="P25" s="9"/>
      <c r="Q25" s="9"/>
      <c r="R25" s="9"/>
      <c r="S25" s="9"/>
      <c r="T25" s="9"/>
      <c r="U25" s="9"/>
      <c r="V25" s="9"/>
      <c r="W25" s="9"/>
      <c r="X25" s="9"/>
    </row>
    <row r="26" spans="3:24" ht="19.5" hidden="1" customHeight="1">
      <c r="C26" s="51"/>
      <c r="D26" s="51"/>
      <c r="E26" s="51"/>
      <c r="F26" s="51"/>
      <c r="G26" s="51"/>
      <c r="H26" s="51"/>
      <c r="I26" s="51"/>
      <c r="J26" s="51"/>
      <c r="K26" s="51"/>
      <c r="P26" s="9"/>
      <c r="Q26" s="9"/>
      <c r="R26" s="9"/>
      <c r="S26" s="9"/>
      <c r="T26" s="9"/>
      <c r="U26" s="9"/>
      <c r="V26" s="9"/>
      <c r="W26" s="9"/>
      <c r="X26" s="9"/>
    </row>
    <row r="27" spans="3:24" ht="19.5" hidden="1" customHeight="1">
      <c r="C27" s="51"/>
      <c r="D27" s="51"/>
      <c r="E27" s="51"/>
      <c r="F27" s="51"/>
      <c r="G27" s="51"/>
      <c r="H27" s="51"/>
      <c r="I27" s="51"/>
      <c r="J27" s="51"/>
      <c r="K27" s="51"/>
      <c r="P27" s="9"/>
      <c r="Q27" s="9"/>
      <c r="R27" s="9"/>
      <c r="S27" s="9"/>
      <c r="T27" s="9"/>
      <c r="U27" s="9"/>
      <c r="V27" s="9"/>
      <c r="W27" s="9"/>
      <c r="X27" s="9"/>
    </row>
    <row r="28" spans="3:24" ht="19.5" hidden="1" customHeight="1">
      <c r="C28" s="51"/>
      <c r="D28" s="51"/>
      <c r="E28" s="51"/>
      <c r="F28" s="51"/>
      <c r="G28" s="51"/>
      <c r="H28" s="51"/>
      <c r="I28" s="51"/>
      <c r="J28" s="51"/>
      <c r="K28" s="51"/>
      <c r="P28" s="9"/>
      <c r="Q28" s="9"/>
      <c r="R28" s="9"/>
      <c r="S28" s="9"/>
      <c r="T28" s="9"/>
      <c r="U28" s="9"/>
      <c r="V28" s="9"/>
      <c r="W28" s="9"/>
      <c r="X28" s="9"/>
    </row>
    <row r="29" spans="3:24" ht="19.5" hidden="1" customHeight="1">
      <c r="C29" s="51"/>
      <c r="D29" s="51"/>
      <c r="E29" s="51"/>
      <c r="F29" s="51"/>
      <c r="G29" s="51"/>
      <c r="H29" s="51"/>
      <c r="I29" s="51"/>
      <c r="J29" s="51"/>
      <c r="K29" s="51"/>
    </row>
    <row r="30" spans="3:24" ht="21.75" customHeight="1" thickBot="1">
      <c r="C30" s="52"/>
      <c r="D30" s="52"/>
      <c r="E30" s="4"/>
      <c r="F30" s="4"/>
      <c r="G30" s="3"/>
      <c r="H30" s="4"/>
      <c r="I30" s="4"/>
      <c r="J30" s="4"/>
      <c r="K30" s="5"/>
    </row>
    <row r="31" spans="3:24" ht="15" customHeight="1">
      <c r="C31" s="8"/>
      <c r="D31" s="8"/>
      <c r="E31" s="8"/>
      <c r="F31" s="8"/>
      <c r="G31" s="8"/>
      <c r="H31" s="8"/>
      <c r="I31" s="8"/>
      <c r="J31" s="8"/>
      <c r="K31" s="8"/>
    </row>
    <row r="32" spans="3:24" ht="132.75" customHeight="1">
      <c r="C32" s="51"/>
      <c r="D32" s="51"/>
      <c r="E32" s="51"/>
      <c r="F32" s="51"/>
      <c r="G32" s="51"/>
      <c r="H32" s="51"/>
      <c r="I32" s="51"/>
      <c r="J32" s="51"/>
      <c r="K32" s="51"/>
    </row>
    <row r="33" spans="3:11" ht="80.25" customHeight="1">
      <c r="C33" s="51"/>
      <c r="D33" s="51"/>
      <c r="E33" s="51"/>
      <c r="F33" s="51"/>
      <c r="G33" s="51"/>
      <c r="H33" s="51"/>
      <c r="I33" s="51"/>
      <c r="J33" s="51"/>
      <c r="K33" s="51"/>
    </row>
    <row r="34" spans="3:11" ht="15" customHeight="1">
      <c r="C34" s="51"/>
      <c r="D34" s="51"/>
      <c r="E34" s="51"/>
      <c r="F34" s="51"/>
      <c r="G34" s="51"/>
      <c r="H34" s="51"/>
      <c r="I34" s="51"/>
      <c r="J34" s="51"/>
      <c r="K34" s="51"/>
    </row>
    <row r="35" spans="3:11" ht="15" customHeight="1">
      <c r="C35" s="51"/>
      <c r="D35" s="51"/>
      <c r="E35" s="51"/>
      <c r="F35" s="51"/>
      <c r="G35" s="51"/>
      <c r="H35" s="51"/>
      <c r="I35" s="51"/>
      <c r="J35" s="51"/>
      <c r="K35" s="51"/>
    </row>
    <row r="36" spans="3:11" ht="15" customHeight="1">
      <c r="C36" s="51"/>
      <c r="D36" s="51"/>
      <c r="E36" s="51"/>
      <c r="F36" s="51"/>
      <c r="G36" s="51"/>
      <c r="H36" s="51"/>
      <c r="I36" s="51"/>
      <c r="J36" s="51"/>
      <c r="K36" s="51"/>
    </row>
    <row r="37" spans="3:11" ht="15" customHeight="1">
      <c r="C37" s="51"/>
      <c r="D37" s="51"/>
      <c r="E37" s="51"/>
      <c r="F37" s="51"/>
      <c r="G37" s="51"/>
      <c r="H37" s="51"/>
      <c r="I37" s="51"/>
      <c r="J37" s="51"/>
      <c r="K37" s="51"/>
    </row>
    <row r="38" spans="3:11">
      <c r="C38" s="51"/>
      <c r="D38" s="51"/>
      <c r="E38" s="51"/>
      <c r="F38" s="51"/>
      <c r="G38" s="51"/>
      <c r="H38" s="51"/>
      <c r="I38" s="51"/>
      <c r="J38" s="51"/>
      <c r="K38" s="51"/>
    </row>
    <row r="39" spans="3:11">
      <c r="C39" s="51"/>
      <c r="D39" s="51"/>
      <c r="E39" s="51"/>
      <c r="F39" s="51"/>
      <c r="G39" s="51"/>
      <c r="H39" s="51"/>
      <c r="I39" s="51"/>
      <c r="J39" s="51"/>
      <c r="K39" s="51"/>
    </row>
    <row r="40" spans="3:11">
      <c r="C40" s="51"/>
      <c r="D40" s="51"/>
      <c r="E40" s="51"/>
      <c r="F40" s="51"/>
      <c r="G40" s="51"/>
      <c r="H40" s="51"/>
      <c r="I40" s="51"/>
      <c r="J40" s="51"/>
      <c r="K40" s="51"/>
    </row>
    <row r="41" spans="3:11" ht="15.6">
      <c r="E41" s="9"/>
    </row>
    <row r="48" spans="3:11">
      <c r="C48"/>
    </row>
  </sheetData>
  <mergeCells count="3">
    <mergeCell ref="C30:D30"/>
    <mergeCell ref="C32:K40"/>
    <mergeCell ref="C6:K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G32"/>
  <sheetViews>
    <sheetView topLeftCell="A5" zoomScale="175" zoomScaleNormal="175" zoomScaleSheetLayoutView="100" workbookViewId="0">
      <selection activeCell="G23" sqref="G23"/>
    </sheetView>
  </sheetViews>
  <sheetFormatPr defaultRowHeight="14.4"/>
  <cols>
    <col min="1" max="1" width="10.33203125" customWidth="1"/>
    <col min="2" max="2" width="11.6640625" customWidth="1"/>
    <col min="3" max="3" width="11" customWidth="1"/>
    <col min="4" max="7" width="8.44140625" customWidth="1"/>
    <col min="10" max="10" width="9.109375" customWidth="1"/>
  </cols>
  <sheetData>
    <row r="3" spans="2:7">
      <c r="B3" s="17" t="s">
        <v>3</v>
      </c>
      <c r="C3" s="18" t="s">
        <v>15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2:7">
      <c r="B4" s="15">
        <v>1200</v>
      </c>
      <c r="C4" s="14" t="s">
        <v>8</v>
      </c>
      <c r="D4" s="15">
        <v>20</v>
      </c>
      <c r="E4" s="15">
        <v>16</v>
      </c>
      <c r="F4" s="15">
        <v>16.5</v>
      </c>
      <c r="G4" s="15">
        <v>19</v>
      </c>
    </row>
    <row r="5" spans="2:7">
      <c r="B5" s="15">
        <v>1100</v>
      </c>
      <c r="C5" s="14" t="s">
        <v>9</v>
      </c>
      <c r="D5" s="15">
        <v>14</v>
      </c>
      <c r="E5" s="15">
        <v>14.5</v>
      </c>
      <c r="F5" s="15">
        <v>20</v>
      </c>
      <c r="G5" s="15">
        <v>15.5</v>
      </c>
    </row>
    <row r="6" spans="2:7">
      <c r="B6" s="15">
        <v>2000</v>
      </c>
      <c r="C6" s="14" t="s">
        <v>10</v>
      </c>
      <c r="D6" s="15">
        <v>19</v>
      </c>
      <c r="E6" s="15">
        <v>16</v>
      </c>
      <c r="F6" s="15">
        <v>8</v>
      </c>
      <c r="G6" s="15">
        <v>20</v>
      </c>
    </row>
    <row r="7" spans="2:7">
      <c r="B7" s="15">
        <v>1600</v>
      </c>
      <c r="C7" s="14" t="s">
        <v>11</v>
      </c>
      <c r="D7" s="15">
        <v>18</v>
      </c>
      <c r="E7" s="15">
        <v>15.5</v>
      </c>
      <c r="F7" s="15">
        <v>15</v>
      </c>
      <c r="G7" s="15">
        <v>12</v>
      </c>
    </row>
    <row r="9" spans="2:7">
      <c r="G9" t="s">
        <v>14</v>
      </c>
    </row>
    <row r="11" spans="2:7">
      <c r="G11" t="s">
        <v>12</v>
      </c>
    </row>
    <row r="14" spans="2:7" ht="15" thickBot="1"/>
    <row r="15" spans="2:7" ht="15" thickTop="1">
      <c r="B15" s="20" t="s">
        <v>3</v>
      </c>
      <c r="C15" s="24" t="s">
        <v>15</v>
      </c>
      <c r="D15" s="22" t="s">
        <v>4</v>
      </c>
      <c r="E15" s="16" t="s">
        <v>5</v>
      </c>
      <c r="F15" s="16" t="s">
        <v>6</v>
      </c>
      <c r="G15" s="16" t="s">
        <v>7</v>
      </c>
    </row>
    <row r="16" spans="2:7">
      <c r="B16" s="21">
        <v>1200</v>
      </c>
      <c r="C16" s="25" t="s">
        <v>8</v>
      </c>
      <c r="D16" s="23">
        <v>20</v>
      </c>
      <c r="E16" s="15">
        <v>16</v>
      </c>
      <c r="F16" s="15">
        <v>16.5</v>
      </c>
      <c r="G16" s="15">
        <v>19</v>
      </c>
    </row>
    <row r="17" spans="2:7">
      <c r="B17" s="21">
        <v>1100</v>
      </c>
      <c r="C17" s="25" t="s">
        <v>9</v>
      </c>
      <c r="D17" s="23">
        <v>14</v>
      </c>
      <c r="E17" s="19">
        <v>14.5</v>
      </c>
      <c r="F17" s="15">
        <v>20</v>
      </c>
      <c r="G17" s="15">
        <v>15.5</v>
      </c>
    </row>
    <row r="18" spans="2:7">
      <c r="B18" s="21">
        <v>2000</v>
      </c>
      <c r="C18" s="25" t="s">
        <v>10</v>
      </c>
      <c r="D18" s="23">
        <v>19</v>
      </c>
      <c r="E18" s="15">
        <v>16</v>
      </c>
      <c r="F18" s="15">
        <v>8</v>
      </c>
      <c r="G18" s="15">
        <v>20</v>
      </c>
    </row>
    <row r="19" spans="2:7" ht="15" thickBot="1">
      <c r="B19" s="21">
        <v>1600</v>
      </c>
      <c r="C19" s="26" t="s">
        <v>11</v>
      </c>
      <c r="D19" s="23">
        <v>18</v>
      </c>
      <c r="E19" s="15">
        <v>15.5</v>
      </c>
      <c r="F19" s="15">
        <v>15</v>
      </c>
      <c r="G19" s="15">
        <v>12</v>
      </c>
    </row>
    <row r="20" spans="2:7" ht="15" thickTop="1"/>
    <row r="22" spans="2:7">
      <c r="G22" t="s">
        <v>13</v>
      </c>
    </row>
    <row r="26" spans="2:7" ht="15" thickBot="1"/>
    <row r="27" spans="2:7" ht="15" thickTop="1">
      <c r="B27" s="30" t="s">
        <v>3</v>
      </c>
      <c r="C27" s="27" t="s">
        <v>15</v>
      </c>
      <c r="D27" s="16" t="s">
        <v>4</v>
      </c>
      <c r="E27" s="16" t="s">
        <v>5</v>
      </c>
      <c r="F27" s="16" t="s">
        <v>6</v>
      </c>
      <c r="G27" s="16" t="s">
        <v>7</v>
      </c>
    </row>
    <row r="28" spans="2:7">
      <c r="B28" s="31">
        <v>1200</v>
      </c>
      <c r="C28" s="28" t="s">
        <v>8</v>
      </c>
      <c r="D28" s="15">
        <v>20</v>
      </c>
      <c r="E28" s="15">
        <v>16</v>
      </c>
      <c r="F28" s="15">
        <v>16.5</v>
      </c>
      <c r="G28" s="15">
        <v>19</v>
      </c>
    </row>
    <row r="29" spans="2:7">
      <c r="B29" s="31">
        <v>1100</v>
      </c>
      <c r="C29" s="28" t="s">
        <v>9</v>
      </c>
      <c r="D29" s="15">
        <v>14</v>
      </c>
      <c r="E29" s="15">
        <v>14.5</v>
      </c>
      <c r="F29" s="15">
        <v>20</v>
      </c>
      <c r="G29" s="15">
        <v>15.5</v>
      </c>
    </row>
    <row r="30" spans="2:7">
      <c r="B30" s="31">
        <v>2000</v>
      </c>
      <c r="C30" s="29" t="s">
        <v>10</v>
      </c>
      <c r="D30" s="15">
        <v>19</v>
      </c>
      <c r="E30" s="15">
        <v>16</v>
      </c>
      <c r="F30" s="15">
        <v>8</v>
      </c>
      <c r="G30" s="15">
        <v>20</v>
      </c>
    </row>
    <row r="31" spans="2:7" ht="15" thickBot="1">
      <c r="B31" s="32">
        <v>1600</v>
      </c>
      <c r="C31" s="28" t="s">
        <v>11</v>
      </c>
      <c r="D31" s="15">
        <v>18</v>
      </c>
      <c r="E31" s="15">
        <v>15.5</v>
      </c>
      <c r="F31" s="15">
        <v>15</v>
      </c>
      <c r="G31" s="15">
        <v>12</v>
      </c>
    </row>
    <row r="32" spans="2:7" ht="15" thickTop="1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3:G35"/>
  <sheetViews>
    <sheetView zoomScale="160" zoomScaleNormal="160" zoomScaleSheetLayoutView="100" workbookViewId="0">
      <selection activeCell="G31" sqref="G31"/>
    </sheetView>
  </sheetViews>
  <sheetFormatPr defaultRowHeight="14.4"/>
  <cols>
    <col min="1" max="1" width="14.33203125" customWidth="1"/>
    <col min="2" max="2" width="11.6640625" customWidth="1"/>
    <col min="3" max="3" width="11" customWidth="1"/>
    <col min="4" max="7" width="8.44140625" customWidth="1"/>
    <col min="10" max="10" width="9.109375" customWidth="1"/>
  </cols>
  <sheetData>
    <row r="3" spans="2:7">
      <c r="B3" s="20" t="s">
        <v>3</v>
      </c>
      <c r="C3" s="16" t="s">
        <v>15</v>
      </c>
      <c r="D3" s="22" t="s">
        <v>4</v>
      </c>
      <c r="E3" s="16" t="s">
        <v>5</v>
      </c>
      <c r="F3" s="16" t="s">
        <v>6</v>
      </c>
      <c r="G3" s="16" t="s">
        <v>7</v>
      </c>
    </row>
    <row r="4" spans="2:7">
      <c r="B4" s="21">
        <v>1200</v>
      </c>
      <c r="C4" s="15" t="s">
        <v>8</v>
      </c>
      <c r="D4" s="23">
        <v>20</v>
      </c>
      <c r="E4" s="15">
        <v>16</v>
      </c>
      <c r="F4" s="15">
        <v>16.5</v>
      </c>
      <c r="G4" s="15">
        <v>19</v>
      </c>
    </row>
    <row r="5" spans="2:7">
      <c r="B5" s="21">
        <v>1100</v>
      </c>
      <c r="C5" s="15" t="s">
        <v>9</v>
      </c>
      <c r="D5" s="23">
        <v>14</v>
      </c>
      <c r="E5" s="19">
        <v>14.5</v>
      </c>
      <c r="F5" s="15">
        <v>20</v>
      </c>
      <c r="G5" s="15">
        <v>15.5</v>
      </c>
    </row>
    <row r="6" spans="2:7">
      <c r="B6" s="21">
        <v>2000</v>
      </c>
      <c r="C6" s="15" t="s">
        <v>10</v>
      </c>
      <c r="D6" s="23">
        <v>19</v>
      </c>
      <c r="E6" s="15">
        <v>16</v>
      </c>
      <c r="F6" s="15">
        <v>8</v>
      </c>
      <c r="G6" s="15">
        <v>20</v>
      </c>
    </row>
    <row r="7" spans="2:7">
      <c r="B7" s="21">
        <v>1600</v>
      </c>
      <c r="C7" s="15" t="s">
        <v>11</v>
      </c>
      <c r="D7" s="23">
        <v>18</v>
      </c>
      <c r="E7" s="15">
        <v>15.5</v>
      </c>
      <c r="F7" s="15">
        <v>15</v>
      </c>
      <c r="G7" s="15">
        <v>12</v>
      </c>
    </row>
    <row r="10" spans="2:7">
      <c r="G10" t="s">
        <v>12</v>
      </c>
    </row>
    <row r="12" spans="2:7">
      <c r="C12" s="33">
        <f>VLOOKUP("BAHAR",C:E, 3, 0)</f>
        <v>14.5</v>
      </c>
      <c r="E12" t="s">
        <v>16</v>
      </c>
    </row>
    <row r="15" spans="2:7">
      <c r="G15" t="s">
        <v>13</v>
      </c>
    </row>
    <row r="17" spans="3:7">
      <c r="C17" s="33" t="str">
        <f>VLOOKUP(2000,B:F, 2, 0)</f>
        <v>ali</v>
      </c>
      <c r="E17" t="s">
        <v>17</v>
      </c>
    </row>
    <row r="20" spans="3:7">
      <c r="G20" t="s">
        <v>18</v>
      </c>
    </row>
    <row r="22" spans="3:7">
      <c r="E22" s="34">
        <v>1100</v>
      </c>
    </row>
    <row r="24" spans="3:7">
      <c r="D24" t="s">
        <v>15</v>
      </c>
      <c r="E24" t="str">
        <f>VLOOKUP($E$22,B:G,2,0)</f>
        <v>bahar</v>
      </c>
    </row>
    <row r="25" spans="3:7">
      <c r="D25" t="s">
        <v>4</v>
      </c>
      <c r="E25" s="33">
        <f>VLOOKUP($E$22,B:G,3,0)</f>
        <v>14</v>
      </c>
    </row>
    <row r="26" spans="3:7">
      <c r="D26" t="s">
        <v>5</v>
      </c>
      <c r="E26" s="33">
        <f>VLOOKUP($E$22,B:G,4,0)</f>
        <v>14.5</v>
      </c>
    </row>
    <row r="27" spans="3:7">
      <c r="D27" t="s">
        <v>6</v>
      </c>
      <c r="E27" s="33">
        <f>VLOOKUP($E$22,B:G,5,0)</f>
        <v>20</v>
      </c>
    </row>
    <row r="28" spans="3:7">
      <c r="D28" t="s">
        <v>7</v>
      </c>
      <c r="E28" s="33">
        <f>VLOOKUP($E$22,B:G,6,0)</f>
        <v>15.5</v>
      </c>
    </row>
    <row r="30" spans="3:7">
      <c r="G30" t="s">
        <v>22</v>
      </c>
    </row>
    <row r="32" spans="3:7">
      <c r="C32" s="33" t="e">
        <f>VLOOKUP("KAVEH", C:F, 5, 0)</f>
        <v>#REF!</v>
      </c>
      <c r="E32" t="s">
        <v>19</v>
      </c>
    </row>
    <row r="34" spans="6:7">
      <c r="G34" t="s">
        <v>20</v>
      </c>
    </row>
    <row r="35" spans="6:7">
      <c r="F35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4:L23"/>
  <sheetViews>
    <sheetView zoomScale="130" zoomScaleNormal="130" workbookViewId="0">
      <selection activeCell="D21" sqref="D21"/>
    </sheetView>
  </sheetViews>
  <sheetFormatPr defaultRowHeight="14.4"/>
  <cols>
    <col min="2" max="2" width="10.6640625" customWidth="1"/>
    <col min="3" max="3" width="11.5546875" customWidth="1"/>
    <col min="4" max="4" width="10.33203125" customWidth="1"/>
    <col min="6" max="6" width="11.88671875" customWidth="1"/>
    <col min="9" max="10" width="12" customWidth="1"/>
    <col min="11" max="11" width="12.44140625" customWidth="1"/>
    <col min="12" max="12" width="14.6640625" customWidth="1"/>
  </cols>
  <sheetData>
    <row r="4" spans="2:12" ht="15" thickBot="1"/>
    <row r="5" spans="2:12">
      <c r="B5" s="44" t="s">
        <v>23</v>
      </c>
      <c r="C5" s="45" t="s">
        <v>24</v>
      </c>
      <c r="E5" s="44" t="s">
        <v>23</v>
      </c>
      <c r="F5" s="45" t="s">
        <v>25</v>
      </c>
      <c r="I5" s="46" t="s">
        <v>23</v>
      </c>
      <c r="J5" s="47" t="s">
        <v>24</v>
      </c>
      <c r="K5" s="47" t="s">
        <v>26</v>
      </c>
      <c r="L5" s="48" t="s">
        <v>27</v>
      </c>
    </row>
    <row r="6" spans="2:12">
      <c r="B6" s="35" t="s">
        <v>28</v>
      </c>
      <c r="C6" s="36">
        <v>50</v>
      </c>
      <c r="E6" s="35" t="s">
        <v>29</v>
      </c>
      <c r="F6" s="36">
        <v>35</v>
      </c>
      <c r="I6" s="39" t="s">
        <v>28</v>
      </c>
      <c r="J6" s="14">
        <f>IFERROR(VLOOKUP(I6,B:C,2,0),0 )</f>
        <v>50</v>
      </c>
      <c r="K6" s="14">
        <f>IFERROR(  VLOOKUP(I6,E:F,2,0), 0 )</f>
        <v>0</v>
      </c>
      <c r="L6" s="40" t="str">
        <f>IF( J6 &gt; K6, "تولید نمی خواهد", K6-J6)</f>
        <v>تولید نمی خواهد</v>
      </c>
    </row>
    <row r="7" spans="2:12">
      <c r="B7" s="35" t="s">
        <v>29</v>
      </c>
      <c r="C7" s="36">
        <v>100</v>
      </c>
      <c r="E7" s="35" t="s">
        <v>31</v>
      </c>
      <c r="F7" s="36">
        <v>105</v>
      </c>
      <c r="I7" s="39" t="s">
        <v>29</v>
      </c>
      <c r="J7" s="14">
        <f t="shared" ref="J7:J14" si="0">IFERROR(VLOOKUP(I7,B:C,2,0),0 )</f>
        <v>100</v>
      </c>
      <c r="K7" s="14">
        <f t="shared" ref="K7:K14" si="1">IFERROR(  VLOOKUP(I7,E:F,2,0), 0 )</f>
        <v>35</v>
      </c>
      <c r="L7" s="40" t="str">
        <f t="shared" ref="L7:L14" si="2">IF( J7 &gt; K7, "تولید نمی خواهد", K7-J7)</f>
        <v>تولید نمی خواهد</v>
      </c>
    </row>
    <row r="8" spans="2:12">
      <c r="B8" s="35" t="s">
        <v>30</v>
      </c>
      <c r="C8" s="36">
        <v>200</v>
      </c>
      <c r="E8" s="35" t="s">
        <v>32</v>
      </c>
      <c r="F8" s="36">
        <v>90</v>
      </c>
      <c r="I8" s="39" t="s">
        <v>30</v>
      </c>
      <c r="J8" s="14">
        <f t="shared" si="0"/>
        <v>200</v>
      </c>
      <c r="K8" s="14">
        <f t="shared" si="1"/>
        <v>0</v>
      </c>
      <c r="L8" s="40" t="str">
        <f t="shared" si="2"/>
        <v>تولید نمی خواهد</v>
      </c>
    </row>
    <row r="9" spans="2:12">
      <c r="B9" s="35" t="s">
        <v>31</v>
      </c>
      <c r="C9" s="36">
        <v>80</v>
      </c>
      <c r="E9" s="35" t="s">
        <v>34</v>
      </c>
      <c r="F9" s="36">
        <v>70</v>
      </c>
      <c r="I9" s="39" t="s">
        <v>31</v>
      </c>
      <c r="J9" s="14">
        <f t="shared" si="0"/>
        <v>80</v>
      </c>
      <c r="K9" s="14">
        <f t="shared" si="1"/>
        <v>105</v>
      </c>
      <c r="L9" s="40">
        <f t="shared" si="2"/>
        <v>25</v>
      </c>
    </row>
    <row r="10" spans="2:12" ht="15" thickBot="1">
      <c r="B10" s="35" t="s">
        <v>32</v>
      </c>
      <c r="C10" s="36">
        <v>66</v>
      </c>
      <c r="E10" s="37" t="s">
        <v>33</v>
      </c>
      <c r="F10" s="38">
        <v>50</v>
      </c>
      <c r="I10" s="39" t="s">
        <v>32</v>
      </c>
      <c r="J10" s="14">
        <f t="shared" si="0"/>
        <v>66</v>
      </c>
      <c r="K10" s="14">
        <f t="shared" si="1"/>
        <v>90</v>
      </c>
      <c r="L10" s="40">
        <f t="shared" si="2"/>
        <v>24</v>
      </c>
    </row>
    <row r="11" spans="2:12" ht="15" thickBot="1">
      <c r="B11" s="37" t="s">
        <v>34</v>
      </c>
      <c r="C11" s="38">
        <v>132</v>
      </c>
      <c r="I11" s="39" t="s">
        <v>34</v>
      </c>
      <c r="J11" s="14">
        <f t="shared" si="0"/>
        <v>132</v>
      </c>
      <c r="K11" s="14">
        <f t="shared" si="1"/>
        <v>70</v>
      </c>
      <c r="L11" s="40" t="str">
        <f t="shared" si="2"/>
        <v>تولید نمی خواهد</v>
      </c>
    </row>
    <row r="12" spans="2:12">
      <c r="I12" s="39" t="s">
        <v>33</v>
      </c>
      <c r="J12" s="14">
        <f t="shared" si="0"/>
        <v>0</v>
      </c>
      <c r="K12" s="14">
        <f t="shared" si="1"/>
        <v>50</v>
      </c>
      <c r="L12" s="40">
        <f t="shared" si="2"/>
        <v>50</v>
      </c>
    </row>
    <row r="13" spans="2:12">
      <c r="I13" s="39" t="s">
        <v>35</v>
      </c>
      <c r="J13" s="14">
        <f t="shared" si="0"/>
        <v>0</v>
      </c>
      <c r="K13" s="14">
        <f t="shared" si="1"/>
        <v>0</v>
      </c>
      <c r="L13" s="40">
        <f t="shared" si="2"/>
        <v>0</v>
      </c>
    </row>
    <row r="14" spans="2:12" ht="15" thickBot="1">
      <c r="I14" s="41" t="s">
        <v>36</v>
      </c>
      <c r="J14" s="42">
        <f t="shared" si="0"/>
        <v>0</v>
      </c>
      <c r="K14" s="42">
        <f t="shared" si="1"/>
        <v>0</v>
      </c>
      <c r="L14" s="43">
        <f t="shared" si="2"/>
        <v>0</v>
      </c>
    </row>
    <row r="18" spans="9:12">
      <c r="L18" t="s">
        <v>37</v>
      </c>
    </row>
    <row r="19" spans="9:12">
      <c r="L19" t="s">
        <v>38</v>
      </c>
    </row>
    <row r="20" spans="9:12">
      <c r="L20" t="s">
        <v>39</v>
      </c>
    </row>
    <row r="21" spans="9:12">
      <c r="L21" t="s">
        <v>40</v>
      </c>
    </row>
    <row r="23" spans="9:12" ht="18">
      <c r="I23" s="53" t="s">
        <v>41</v>
      </c>
      <c r="J23" s="53"/>
      <c r="K23" s="53"/>
      <c r="L23" s="53"/>
    </row>
  </sheetData>
  <mergeCells count="1">
    <mergeCell ref="I23:L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18"/>
  <sheetViews>
    <sheetView zoomScale="115" zoomScaleNormal="115" workbookViewId="0">
      <selection activeCell="G22" sqref="G22"/>
    </sheetView>
  </sheetViews>
  <sheetFormatPr defaultColWidth="9.109375" defaultRowHeight="14.4"/>
  <cols>
    <col min="1" max="13" width="9" style="1" customWidth="1"/>
    <col min="14" max="16384" width="9.109375" style="1"/>
  </cols>
  <sheetData>
    <row r="2" spans="1:12" ht="36" customHeight="1" thickBot="1">
      <c r="B2" s="13" t="s">
        <v>0</v>
      </c>
      <c r="C2" s="4"/>
      <c r="D2" s="7"/>
      <c r="E2" s="4"/>
      <c r="F2" s="4"/>
      <c r="G2" s="4"/>
      <c r="H2" s="4"/>
      <c r="I2" s="4"/>
      <c r="J2" s="4"/>
      <c r="K2" s="4"/>
      <c r="L2" s="5"/>
    </row>
    <row r="3" spans="1:12" ht="14.25" customHeight="1">
      <c r="B3" s="6"/>
      <c r="C3" s="54" t="s">
        <v>1</v>
      </c>
      <c r="D3" s="54"/>
      <c r="E3" s="54"/>
      <c r="F3" s="54"/>
      <c r="G3" s="54"/>
      <c r="H3" s="54"/>
      <c r="I3" s="54"/>
      <c r="J3" s="54"/>
      <c r="K3" s="54"/>
      <c r="L3" s="11"/>
    </row>
    <row r="4" spans="1:12" ht="15" customHeight="1">
      <c r="C4" s="55"/>
      <c r="D4" s="55"/>
      <c r="E4" s="55"/>
      <c r="F4" s="55"/>
      <c r="G4" s="55"/>
      <c r="H4" s="55"/>
      <c r="I4" s="55"/>
      <c r="J4" s="55"/>
      <c r="K4" s="55"/>
      <c r="L4" s="12"/>
    </row>
    <row r="5" spans="1:12" ht="15" customHeight="1">
      <c r="C5" s="55"/>
      <c r="D5" s="55"/>
      <c r="E5" s="55"/>
      <c r="F5" s="55"/>
      <c r="G5" s="55"/>
      <c r="H5" s="55"/>
      <c r="I5" s="55"/>
      <c r="J5" s="55"/>
      <c r="K5" s="55"/>
      <c r="L5" s="12"/>
    </row>
    <row r="6" spans="1:12" ht="15" customHeight="1">
      <c r="C6" s="55"/>
      <c r="D6" s="55"/>
      <c r="E6" s="55"/>
      <c r="F6" s="55"/>
      <c r="G6" s="55"/>
      <c r="H6" s="55"/>
      <c r="I6" s="55"/>
      <c r="J6" s="55"/>
      <c r="K6" s="55"/>
      <c r="L6" s="12"/>
    </row>
    <row r="7" spans="1:12" ht="15" customHeight="1">
      <c r="C7" s="55"/>
      <c r="D7" s="55"/>
      <c r="E7" s="55"/>
      <c r="F7" s="55"/>
      <c r="G7" s="55"/>
      <c r="H7" s="55"/>
      <c r="I7" s="55"/>
      <c r="J7" s="55"/>
      <c r="K7" s="55"/>
      <c r="L7" s="12"/>
    </row>
    <row r="8" spans="1:12" ht="15" customHeight="1">
      <c r="C8" s="55"/>
      <c r="D8" s="55"/>
      <c r="E8" s="55"/>
      <c r="F8" s="55"/>
      <c r="G8" s="55"/>
      <c r="H8" s="55"/>
      <c r="I8" s="55"/>
      <c r="J8" s="55"/>
      <c r="K8" s="55"/>
      <c r="L8" s="12"/>
    </row>
    <row r="9" spans="1:12" ht="15" customHeight="1">
      <c r="C9" s="55"/>
      <c r="D9" s="55"/>
      <c r="E9" s="55"/>
      <c r="F9" s="55"/>
      <c r="G9" s="55"/>
      <c r="H9" s="55"/>
      <c r="I9" s="55"/>
      <c r="J9" s="55"/>
      <c r="K9" s="55"/>
      <c r="L9" s="12"/>
    </row>
    <row r="10" spans="1:12" ht="18.75" customHeight="1">
      <c r="C10" s="55"/>
      <c r="D10" s="55"/>
      <c r="E10" s="55"/>
      <c r="F10" s="55"/>
      <c r="G10" s="55"/>
      <c r="H10" s="55"/>
      <c r="I10" s="55"/>
      <c r="J10" s="55"/>
      <c r="K10" s="55"/>
      <c r="L10" s="12"/>
    </row>
    <row r="11" spans="1:12" ht="15" customHeight="1">
      <c r="C11" s="55"/>
      <c r="D11" s="55"/>
      <c r="E11" s="55"/>
      <c r="F11" s="55"/>
      <c r="G11" s="55"/>
      <c r="H11" s="55"/>
      <c r="I11" s="55"/>
      <c r="J11" s="55"/>
      <c r="K11" s="55"/>
      <c r="L11" s="12"/>
    </row>
    <row r="12" spans="1:12" ht="15" customHeight="1">
      <c r="C12" s="55"/>
      <c r="D12" s="55"/>
      <c r="E12" s="55"/>
      <c r="F12" s="55"/>
      <c r="G12" s="55"/>
      <c r="H12" s="55"/>
      <c r="I12" s="55"/>
      <c r="J12" s="55"/>
      <c r="K12" s="55"/>
      <c r="L12" s="12"/>
    </row>
    <row r="13" spans="1:12" ht="15" customHeight="1">
      <c r="A13" s="2"/>
      <c r="C13" s="55"/>
      <c r="D13" s="55"/>
      <c r="E13" s="55"/>
      <c r="F13" s="55"/>
      <c r="G13" s="55"/>
      <c r="H13" s="55"/>
      <c r="I13" s="55"/>
      <c r="J13" s="55"/>
      <c r="K13" s="55"/>
      <c r="L13" s="12"/>
    </row>
    <row r="14" spans="1:12" ht="15" customHeight="1">
      <c r="C14" s="55"/>
      <c r="D14" s="55"/>
      <c r="E14" s="55"/>
      <c r="F14" s="55"/>
      <c r="G14" s="55"/>
      <c r="H14" s="55"/>
      <c r="I14" s="55"/>
      <c r="J14" s="55"/>
      <c r="K14" s="55"/>
      <c r="L14" s="12"/>
    </row>
    <row r="15" spans="1:12" ht="15" customHeight="1">
      <c r="C15" s="55"/>
      <c r="D15" s="55"/>
      <c r="E15" s="55"/>
      <c r="F15" s="55"/>
      <c r="G15" s="55"/>
      <c r="H15" s="55"/>
      <c r="I15" s="55"/>
      <c r="J15" s="55"/>
      <c r="K15" s="55"/>
      <c r="L15" s="12"/>
    </row>
    <row r="16" spans="1:12" ht="15" customHeight="1">
      <c r="C16" s="55"/>
      <c r="D16" s="55"/>
      <c r="E16" s="55"/>
      <c r="F16" s="55"/>
      <c r="G16" s="55"/>
      <c r="H16" s="55"/>
      <c r="I16" s="55"/>
      <c r="J16" s="55"/>
      <c r="K16" s="55"/>
      <c r="L16" s="12"/>
    </row>
    <row r="17" spans="3:11">
      <c r="C17" s="55"/>
      <c r="D17" s="55"/>
      <c r="E17" s="55"/>
      <c r="F17" s="55"/>
      <c r="G17" s="55"/>
      <c r="H17" s="55"/>
      <c r="I17" s="55"/>
      <c r="J17" s="55"/>
      <c r="K17" s="55"/>
    </row>
    <row r="18" spans="3:11">
      <c r="C18" s="55"/>
      <c r="D18" s="55"/>
      <c r="E18" s="55"/>
      <c r="F18" s="55"/>
      <c r="G18" s="55"/>
      <c r="H18" s="55"/>
      <c r="I18" s="55"/>
      <c r="J18" s="55"/>
      <c r="K18" s="55"/>
    </row>
  </sheetData>
  <mergeCells count="1">
    <mergeCell ref="C3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مطالب درس</vt:lpstr>
      <vt:lpstr>1- آشنایی با تابع</vt:lpstr>
      <vt:lpstr>2- شروع کار </vt:lpstr>
      <vt:lpstr>3- مثالی از ادغام داده ها</vt:lpstr>
      <vt:lpstr>about</vt:lpstr>
      <vt:lpstr>salam</vt:lpstr>
      <vt:lpstr>tabestan</vt:lpstr>
      <vt:lpstr>zemestan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آموزش تابع VLOOKUP اکسل </dc:title>
  <dc:creator>فرشید میدانی;فرساران</dc:creator>
  <cp:lastModifiedBy>Farshid Meidani</cp:lastModifiedBy>
  <cp:lastPrinted>2017-09-25T15:52:41Z</cp:lastPrinted>
  <dcterms:created xsi:type="dcterms:W3CDTF">2017-02-28T08:33:36Z</dcterms:created>
  <dcterms:modified xsi:type="dcterms:W3CDTF">2023-08-21T10:23:58Z</dcterms:modified>
</cp:coreProperties>
</file>